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AF8AFBCC-1C3D-4F4C-9A89-0EF8C4BB0F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Arkusz1!$A$2:$J$20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 s="1"/>
  <c r="D18" i="1" s="1"/>
  <c r="F18" i="1"/>
  <c r="E17" i="1"/>
  <c r="G18" i="1"/>
  <c r="J18" i="1"/>
  <c r="I18" i="1"/>
  <c r="E18" i="1" l="1"/>
</calcChain>
</file>

<file path=xl/sharedStrings.xml><?xml version="1.0" encoding="utf-8"?>
<sst xmlns="http://schemas.openxmlformats.org/spreadsheetml/2006/main" count="25" uniqueCount="25">
  <si>
    <t xml:space="preserve">Lp. </t>
  </si>
  <si>
    <t>Beneficjent</t>
  </si>
  <si>
    <t xml:space="preserve">Nazwa zadania  inwestycyjnego </t>
  </si>
  <si>
    <t>Łączna kwota udzielonej Beneficjentowi dotacji</t>
  </si>
  <si>
    <t xml:space="preserve">Wykaz Beneficjentów, którym została udzielona dotacja na prace konserwatorskie, restauratorskie lub roboty budowlane przy zabytkach wpisanych do rejestru zabytków lub gminnej ewidencji zabytków w ramach Rządowego Programu Odbudowy Zabytków położonych na obszarze województwa podkarpackiego </t>
  </si>
  <si>
    <t>Teatr im. Wandy Siemaszkowej 
w Rzeszowie</t>
  </si>
  <si>
    <t xml:space="preserve">Dostosowanie budynków Teatru im. Wandy Siemaszkowej w Rzeszowie do obowiązujących przepisów ochrony przeciwpożarowej </t>
  </si>
  <si>
    <t>Konserwacja obiektu - obraz wotywny Andrzeja Momota Szebieńskiego herbu Biberstein tzw. z Wojkówki</t>
  </si>
  <si>
    <t>Parafia Rzymskokatolicka pw. św. Wawrzyńca 
w Rymanowie</t>
  </si>
  <si>
    <t xml:space="preserve">Prace remontowo - konserwatorskie przy kościele św. Wawrzyńca oraz dwóch wieżach w Rymanowie </t>
  </si>
  <si>
    <t xml:space="preserve">Klasztor Znalezienia Krzyża Św. Zakonu Braci Mniejszych Konwentualnych (Franciszkanów) w Kalwarii Pacławskiej </t>
  </si>
  <si>
    <t xml:space="preserve">Remont dawnej szkoły/plebanii w Kalwarii Pacławskiej </t>
  </si>
  <si>
    <t>Parafia Rzymskokatolicka pw. św. Stanisława BM
w Lubaczowie</t>
  </si>
  <si>
    <t>Parafia Rzymskokatolicka 
pw. św. Józefa w Nisku</t>
  </si>
  <si>
    <t xml:space="preserve">Parafia Rzymskokatolicka 
pw. św. Piotra i Pawła w Nowym Żmigrodzie </t>
  </si>
  <si>
    <t xml:space="preserve">Klasztor św. Marii Magdaleny Zakonu Braci Mniejszych Konwentualnych (Franciszkanów) w Przemyślu </t>
  </si>
  <si>
    <t>Wymiana pokrycia
dachu na budynku Kościoła św. Józefa w Nisku wraz z wieżami z blachy ocynkowanej na blachę
miedzianą</t>
  </si>
  <si>
    <t xml:space="preserve">Konserwacja i
restauracja polichromii nawy bocznej wschodniej kościoła oo. Franciszkanów pw. św. Marii
Magdaleny w Przemyślu (część południowo – zachodnia)
</t>
  </si>
  <si>
    <t>Kwota udzielonej Beneficjentowi dotacji w latach 2024-2025</t>
  </si>
  <si>
    <t>Kwota przyznana we wstępnej  promesie z Rządowego Programu Odbudowy Zabytków w latach 2024-2025</t>
  </si>
  <si>
    <t>Prace konserwatorskie
i restauratorskie zespołu zabytków z Muzeum Konkatedralnego przy parafii św.Stanisława Biskupa
i Męczennika w Lubaczowie</t>
  </si>
  <si>
    <t>Wkład własny wnoszony przez  Samorząd Województwa Podkarpackiego w latach 2024-2025</t>
  </si>
  <si>
    <t xml:space="preserve">Konserwacja zabytków kościoła pw. Świętych Piotra i Pawła w Nowym Żmigrodzie </t>
  </si>
  <si>
    <t xml:space="preserve">Muzeum Podkarpackie 
w Krośnie </t>
  </si>
  <si>
    <t xml:space="preserve">
Załącznik do uchwały nr LXVIII/1162/23 
Sejmiku Województwa Podkarpackiego 
z dnia 27 listopada 2023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</si>
</sst>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4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" fontId="0" fillId="0" borderId="0" xfId="0" applyNumberFormat="1"/>
    <xf numFmtId="0" fontId="7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vertical="top" wrapText="1"/>
    </xf>
    <xf numFmtId="4" fontId="8" fillId="0" borderId="20" xfId="0" applyNumberFormat="1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0" fillId="0" borderId="19" xfId="0" applyBorder="1"/>
    <xf numFmtId="4" fontId="6" fillId="0" borderId="19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view="pageBreakPreview" zoomScaleNormal="100" zoomScaleSheetLayoutView="100" workbookViewId="0">
      <selection sqref="A1:J3"/>
    </sheetView>
  </sheetViews>
  <sheetFormatPr defaultRowHeight="15" x14ac:dyDescent="0.25"/>
  <cols>
    <col min="1" max="1" width="4.5703125" customWidth="1"/>
    <col min="2" max="2" width="22.42578125" customWidth="1"/>
    <col min="3" max="3" width="27.5703125" customWidth="1"/>
    <col min="4" max="4" width="13.28515625" customWidth="1"/>
    <col min="5" max="10" width="13" customWidth="1"/>
    <col min="14" max="14" width="12.140625" customWidth="1"/>
    <col min="17" max="17" width="12.7109375" customWidth="1"/>
  </cols>
  <sheetData>
    <row r="1" spans="1:17" ht="1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7" ht="35.25" customHeight="1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7" ht="15" customHeight="1" x14ac:dyDescent="0.25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</row>
    <row r="5" spans="1:17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7" ht="15" customHeight="1" thickBo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7" ht="40.5" customHeight="1" x14ac:dyDescent="0.25">
      <c r="A7" s="28" t="s">
        <v>0</v>
      </c>
      <c r="B7" s="28" t="s">
        <v>1</v>
      </c>
      <c r="C7" s="28" t="s">
        <v>2</v>
      </c>
      <c r="D7" s="30" t="s">
        <v>3</v>
      </c>
      <c r="E7" s="32" t="s">
        <v>18</v>
      </c>
      <c r="F7" s="33"/>
      <c r="G7" s="32" t="s">
        <v>21</v>
      </c>
      <c r="H7" s="33"/>
      <c r="I7" s="32" t="s">
        <v>19</v>
      </c>
      <c r="J7" s="33"/>
    </row>
    <row r="8" spans="1:17" ht="44.25" customHeight="1" thickBot="1" x14ac:dyDescent="0.3">
      <c r="A8" s="29"/>
      <c r="B8" s="29"/>
      <c r="C8" s="29"/>
      <c r="D8" s="31"/>
      <c r="E8" s="34"/>
      <c r="F8" s="35"/>
      <c r="G8" s="34"/>
      <c r="H8" s="35"/>
      <c r="I8" s="34"/>
      <c r="J8" s="35"/>
    </row>
    <row r="9" spans="1:17" ht="15.75" thickBot="1" x14ac:dyDescent="0.3">
      <c r="A9" s="2"/>
      <c r="B9" s="3"/>
      <c r="C9" s="3"/>
      <c r="D9" s="4"/>
      <c r="E9" s="5">
        <v>2024</v>
      </c>
      <c r="F9" s="5">
        <v>2025</v>
      </c>
      <c r="G9" s="5">
        <v>2024</v>
      </c>
      <c r="H9" s="5">
        <v>2025</v>
      </c>
      <c r="I9" s="5">
        <v>2024</v>
      </c>
      <c r="J9" s="5">
        <v>2025</v>
      </c>
    </row>
    <row r="10" spans="1:17" ht="64.5" customHeight="1" thickBot="1" x14ac:dyDescent="0.3">
      <c r="A10" s="1">
        <v>1</v>
      </c>
      <c r="B10" s="10" t="s">
        <v>5</v>
      </c>
      <c r="C10" s="13" t="s">
        <v>6</v>
      </c>
      <c r="D10" s="17">
        <f>F10+E10</f>
        <v>2940128.71</v>
      </c>
      <c r="E10" s="18">
        <f>I10+G10</f>
        <v>1470064.31</v>
      </c>
      <c r="F10" s="18">
        <v>1470064.4</v>
      </c>
      <c r="G10" s="18">
        <v>60935.31</v>
      </c>
      <c r="H10" s="18"/>
      <c r="I10" s="18">
        <v>1409129</v>
      </c>
      <c r="J10" s="18">
        <v>1470064.4</v>
      </c>
    </row>
    <row r="11" spans="1:17" ht="51.75" thickBot="1" x14ac:dyDescent="0.3">
      <c r="A11" s="6">
        <v>2</v>
      </c>
      <c r="B11" s="10" t="s">
        <v>23</v>
      </c>
      <c r="C11" s="13" t="s">
        <v>7</v>
      </c>
      <c r="D11" s="19">
        <v>39921.949999999997</v>
      </c>
      <c r="E11" s="12">
        <v>39921.949999999997</v>
      </c>
      <c r="F11" s="12"/>
      <c r="G11" s="12">
        <v>798.44</v>
      </c>
      <c r="H11" s="12"/>
      <c r="I11" s="12">
        <v>39123.51</v>
      </c>
      <c r="J11" s="12"/>
    </row>
    <row r="12" spans="1:17" ht="51.75" thickBot="1" x14ac:dyDescent="0.3">
      <c r="A12" s="6">
        <v>3</v>
      </c>
      <c r="B12" s="10" t="s">
        <v>8</v>
      </c>
      <c r="C12" s="13" t="s">
        <v>9</v>
      </c>
      <c r="D12" s="19">
        <v>1500000</v>
      </c>
      <c r="E12" s="12">
        <v>750000</v>
      </c>
      <c r="F12" s="12">
        <v>750000</v>
      </c>
      <c r="G12" s="12">
        <v>30000</v>
      </c>
      <c r="H12" s="12"/>
      <c r="I12" s="12">
        <v>720000</v>
      </c>
      <c r="J12" s="12">
        <v>750000</v>
      </c>
    </row>
    <row r="13" spans="1:17" ht="77.25" customHeight="1" thickBot="1" x14ac:dyDescent="0.3">
      <c r="A13" s="7">
        <v>4</v>
      </c>
      <c r="B13" s="10" t="s">
        <v>10</v>
      </c>
      <c r="C13" s="14" t="s">
        <v>11</v>
      </c>
      <c r="D13" s="19">
        <v>1800000</v>
      </c>
      <c r="E13" s="12">
        <v>1800000</v>
      </c>
      <c r="F13" s="12"/>
      <c r="G13" s="12">
        <v>36000</v>
      </c>
      <c r="H13" s="20"/>
      <c r="I13" s="12">
        <v>1764000</v>
      </c>
      <c r="J13" s="12"/>
      <c r="N13" s="19"/>
      <c r="Q13" s="12"/>
    </row>
    <row r="14" spans="1:17" ht="77.25" thickBot="1" x14ac:dyDescent="0.3">
      <c r="A14" s="1">
        <v>5</v>
      </c>
      <c r="B14" s="10" t="s">
        <v>12</v>
      </c>
      <c r="C14" s="13" t="s">
        <v>20</v>
      </c>
      <c r="D14" s="19">
        <v>800000</v>
      </c>
      <c r="E14" s="12">
        <v>800000</v>
      </c>
      <c r="F14" s="12"/>
      <c r="G14" s="12">
        <v>16000</v>
      </c>
      <c r="H14" s="12"/>
      <c r="I14" s="12">
        <v>784000</v>
      </c>
      <c r="J14" s="12"/>
      <c r="N14" s="19"/>
      <c r="Q14" s="12"/>
    </row>
    <row r="15" spans="1:17" ht="77.25" thickBot="1" x14ac:dyDescent="0.3">
      <c r="A15" s="6">
        <v>6</v>
      </c>
      <c r="B15" s="11" t="s">
        <v>13</v>
      </c>
      <c r="C15" s="15" t="s">
        <v>16</v>
      </c>
      <c r="D15" s="19">
        <v>800000</v>
      </c>
      <c r="E15" s="12">
        <v>800000</v>
      </c>
      <c r="F15" s="12"/>
      <c r="G15" s="12">
        <v>16000</v>
      </c>
      <c r="H15" s="12"/>
      <c r="I15" s="12">
        <v>784000</v>
      </c>
      <c r="J15" s="12"/>
      <c r="N15" s="19"/>
      <c r="Q15" s="12"/>
    </row>
    <row r="16" spans="1:17" ht="51.75" thickBot="1" x14ac:dyDescent="0.3">
      <c r="A16" s="6">
        <v>7</v>
      </c>
      <c r="B16" s="11" t="s">
        <v>14</v>
      </c>
      <c r="C16" s="16" t="s">
        <v>22</v>
      </c>
      <c r="D16" s="19">
        <v>1500000</v>
      </c>
      <c r="E16" s="12">
        <v>750000</v>
      </c>
      <c r="F16" s="12">
        <v>750000</v>
      </c>
      <c r="G16" s="12">
        <v>30000</v>
      </c>
      <c r="H16" s="12"/>
      <c r="I16" s="12">
        <v>720000</v>
      </c>
      <c r="J16" s="12">
        <v>750000</v>
      </c>
      <c r="N16" s="19"/>
      <c r="Q16" s="12"/>
    </row>
    <row r="17" spans="1:17" ht="115.5" thickBot="1" x14ac:dyDescent="0.3">
      <c r="A17" s="8">
        <v>8</v>
      </c>
      <c r="B17" s="10" t="s">
        <v>15</v>
      </c>
      <c r="C17" s="15" t="s">
        <v>17</v>
      </c>
      <c r="D17" s="19">
        <v>484124.97</v>
      </c>
      <c r="E17" s="12">
        <f>SUM(G17:I17)</f>
        <v>484124.97</v>
      </c>
      <c r="F17" s="12"/>
      <c r="G17" s="12">
        <v>9682.5</v>
      </c>
      <c r="H17" s="12"/>
      <c r="I17" s="12">
        <v>474442.47</v>
      </c>
      <c r="J17" s="12"/>
      <c r="N17" s="19"/>
      <c r="Q17" s="12"/>
    </row>
    <row r="18" spans="1:17" x14ac:dyDescent="0.25">
      <c r="A18" s="22"/>
      <c r="B18" s="22"/>
      <c r="C18" s="25"/>
      <c r="D18" s="21">
        <f>D10+D11+D12+D13+D14+D15+D16+D17</f>
        <v>9864175.6300000008</v>
      </c>
      <c r="E18" s="21">
        <f>E10+E11+E12+E13+E14+E15+E16+E17</f>
        <v>6894111.2299999995</v>
      </c>
      <c r="F18" s="21">
        <f>F10+F11+F12+F13+F14+F15+F16+F17</f>
        <v>2970064.4</v>
      </c>
      <c r="G18" s="21">
        <f>SUM(G10:G17)</f>
        <v>199416.25</v>
      </c>
      <c r="H18" s="21"/>
      <c r="I18" s="21">
        <f>SUM(I10:I17)</f>
        <v>6694694.9799999995</v>
      </c>
      <c r="J18" s="21">
        <f>SUM(J10:J17)</f>
        <v>2970064.4</v>
      </c>
      <c r="N18" s="19"/>
      <c r="Q18" s="12"/>
    </row>
    <row r="19" spans="1:17" x14ac:dyDescent="0.25">
      <c r="A19" s="23"/>
      <c r="B19" s="23"/>
      <c r="C19" s="26"/>
      <c r="D19" s="21"/>
      <c r="E19" s="21"/>
      <c r="F19" s="21"/>
      <c r="G19" s="21"/>
      <c r="H19" s="21"/>
      <c r="I19" s="21"/>
      <c r="J19" s="21"/>
    </row>
    <row r="20" spans="1:17" ht="15.75" thickBot="1" x14ac:dyDescent="0.3">
      <c r="A20" s="24"/>
      <c r="B20" s="24"/>
      <c r="C20" s="27"/>
      <c r="D20" s="21"/>
      <c r="E20" s="21"/>
      <c r="F20" s="21"/>
      <c r="G20" s="21"/>
      <c r="H20" s="21"/>
      <c r="I20" s="21"/>
      <c r="J20" s="21"/>
      <c r="N20" s="9"/>
      <c r="Q20" s="9"/>
    </row>
    <row r="22" spans="1:17" x14ac:dyDescent="0.25">
      <c r="I22" s="9"/>
    </row>
    <row r="23" spans="1:17" x14ac:dyDescent="0.25">
      <c r="F23" s="9"/>
    </row>
    <row r="24" spans="1:17" x14ac:dyDescent="0.25">
      <c r="F24" s="9"/>
    </row>
    <row r="25" spans="1:17" x14ac:dyDescent="0.25">
      <c r="F25" s="9"/>
    </row>
  </sheetData>
  <mergeCells count="19">
    <mergeCell ref="C7:C8"/>
    <mergeCell ref="D7:D8"/>
    <mergeCell ref="E7:F8"/>
    <mergeCell ref="G7:H8"/>
    <mergeCell ref="A1:J3"/>
    <mergeCell ref="A4:J6"/>
    <mergeCell ref="I7:J8"/>
    <mergeCell ref="A7:A8"/>
    <mergeCell ref="B7:B8"/>
    <mergeCell ref="H18:H20"/>
    <mergeCell ref="I18:I20"/>
    <mergeCell ref="J18:J20"/>
    <mergeCell ref="A18:A20"/>
    <mergeCell ref="B18:B20"/>
    <mergeCell ref="C18:C20"/>
    <mergeCell ref="D18:D20"/>
    <mergeCell ref="E18:E20"/>
    <mergeCell ref="F18:F20"/>
    <mergeCell ref="G18:G20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</dc:title>
  <dc:creator/>
  <cp:lastModifiedBy/>
  <dcterms:created xsi:type="dcterms:W3CDTF">2015-06-05T18:19:34Z</dcterms:created>
  <dcterms:modified xsi:type="dcterms:W3CDTF">2024-01-10T12:56:50Z</dcterms:modified>
</cp:coreProperties>
</file>